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05" activeTab="0"/>
  </bookViews>
  <sheets>
    <sheet name="County 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<sst xmlns="http://schemas.openxmlformats.org/spreadsheetml/2006/main" count="27" uniqueCount="24">
  <si>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COUNTY WIDE</t>
  </si>
  <si>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</si>
  <si>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</si>
  <si>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</si>
  <si>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</si>
  <si>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</si>
  <si>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</si>
  <si>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</si>
  <si>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</si>
  <si>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</si>
  <si>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</si>
  <si>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Heavy Duty Equipment</t>
  </si>
  <si>
    <t>NOTICE</t>
  </si>
  <si>
    <t>TOTAL COUNTY</t>
  </si>
  <si>
    <t>Total County Value</t>
  </si>
  <si>
    <t>Total County Taxes Levied</t>
  </si>
  <si>
    <t>Net Taxes $ Increase</t>
  </si>
  <si>
    <t>Net Taxes % Increase</t>
  </si>
  <si>
    <t>FLPA Reimbursement</t>
  </si>
  <si>
    <t>CURRENT 2023 TAX DIGEST AND 5 YEAR HISTORY OF LEVY</t>
  </si>
  <si>
    <t>history of the tax digest and levy for the past five years.</t>
  </si>
  <si>
    <t>Section 48-5-32 does hereby publish the following presentation of the current year's tax digest and levy, along with the</t>
  </si>
  <si>
    <r>
      <t>to be held at the Worth County Courthouse on August 17, 2023 at 7:00 p.m.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and pursuant to the requirements of O.C.G.A. </t>
    </r>
  </si>
  <si>
    <t>The Worth County Board of Commissioners does hereby announce that the millage rate will be set at the regular meeting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</si>
</sst>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  <numFmt numFmtId="168" formatCode="0.0%"/>
    <numFmt numFmtId="169" formatCode="0.00_);[Red]\(0.00\)"/>
  </numFmts>
  <fonts count="42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64" fontId="2" fillId="0" borderId="11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/>
    </xf>
    <xf numFmtId="6" fontId="6" fillId="0" borderId="11" xfId="0" applyNumberFormat="1" applyFont="1" applyBorder="1" applyAlignment="1">
      <alignment/>
    </xf>
    <xf numFmtId="6" fontId="41" fillId="0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22.00390625" style="0" customWidth="1"/>
    <col min="2" max="7" width="12.421875" style="0" customWidth="1"/>
  </cols>
  <sheetData>
    <row r="1" spans="1:7" ht="18">
      <c r="A1" s="30" t="s">
        <v>12</v>
      </c>
      <c r="B1" s="31"/>
      <c r="C1" s="31"/>
      <c r="D1" s="31"/>
      <c r="E1" s="31"/>
      <c r="F1" s="31"/>
      <c r="G1" s="32"/>
    </row>
    <row r="2" spans="1:7" ht="12.75">
      <c r="A2" s="18"/>
      <c r="B2" s="1"/>
      <c r="C2" s="1"/>
      <c r="D2" s="1"/>
      <c r="E2" s="1"/>
      <c r="F2" s="1"/>
      <c r="G2" s="27"/>
    </row>
    <row r="3" spans="1:7" ht="12.75">
      <c r="A3" s="33" t="s">
        <v>23</v>
      </c>
      <c r="B3" s="34"/>
      <c r="C3" s="34"/>
      <c r="D3" s="34"/>
      <c r="E3" s="34"/>
      <c r="F3" s="34"/>
      <c r="G3" s="35"/>
    </row>
    <row r="4" spans="1:7" ht="12.75">
      <c r="A4" s="33" t="s">
        <v>22</v>
      </c>
      <c r="B4" s="34"/>
      <c r="C4" s="34"/>
      <c r="D4" s="34"/>
      <c r="E4" s="34"/>
      <c r="F4" s="34"/>
      <c r="G4" s="35"/>
    </row>
    <row r="5" spans="1:7" ht="12.75">
      <c r="A5" s="33" t="s">
        <v>21</v>
      </c>
      <c r="B5" s="34"/>
      <c r="C5" s="34"/>
      <c r="D5" s="34"/>
      <c r="E5" s="34"/>
      <c r="F5" s="34"/>
      <c r="G5" s="35"/>
    </row>
    <row r="6" spans="1:7" ht="12.75">
      <c r="A6" s="33" t="s">
        <v>20</v>
      </c>
      <c r="B6" s="34"/>
      <c r="C6" s="34"/>
      <c r="D6" s="34"/>
      <c r="E6" s="34"/>
      <c r="F6" s="34"/>
      <c r="G6" s="35"/>
    </row>
    <row r="7" spans="1:7" ht="12.75">
      <c r="A7" s="19"/>
      <c r="B7" s="3"/>
      <c r="C7" s="3"/>
      <c r="D7" s="3"/>
      <c r="E7" s="3"/>
      <c r="F7" s="3"/>
      <c r="G7" s="28"/>
    </row>
    <row r="8" spans="1:7" ht="15">
      <c r="A8" s="36" t="s">
        <v>19</v>
      </c>
      <c r="B8" s="37"/>
      <c r="C8" s="37"/>
      <c r="D8" s="37"/>
      <c r="E8" s="37"/>
      <c r="F8" s="37"/>
      <c r="G8" s="37"/>
    </row>
    <row r="9" spans="1:7" ht="13.5" thickBot="1">
      <c r="A9" s="17"/>
      <c r="B9" s="17"/>
      <c r="C9" s="17"/>
      <c r="D9" s="17"/>
      <c r="E9" s="17"/>
      <c r="F9" s="17"/>
      <c r="G9" s="17"/>
    </row>
    <row r="10" spans="1:7" ht="13.5" thickBot="1">
      <c r="A10" s="15" t="s">
        <v>0</v>
      </c>
      <c r="B10" s="16">
        <v>2018</v>
      </c>
      <c r="C10" s="16">
        <v>2019</v>
      </c>
      <c r="D10" s="16">
        <v>2020</v>
      </c>
      <c r="E10" s="16">
        <v>2021</v>
      </c>
      <c r="F10" s="16">
        <v>2022</v>
      </c>
      <c r="G10" s="15">
        <v>2023</v>
      </c>
    </row>
    <row r="11" spans="1:7" ht="12.75">
      <c r="A11" s="4" t="s">
        <v>1</v>
      </c>
      <c r="B11" s="11">
        <f>645275227+47730838</f>
        <v>693006065</v>
      </c>
      <c r="C11" s="11">
        <v>704037144</v>
      </c>
      <c r="D11" s="11">
        <v>705868708</v>
      </c>
      <c r="E11" s="11">
        <v>705338092</v>
      </c>
      <c r="F11" s="11">
        <v>714652543</v>
      </c>
      <c r="G11" s="11">
        <f>668182581+69632242</f>
        <v>737814823</v>
      </c>
    </row>
    <row r="12" spans="1:7" ht="12.75">
      <c r="A12" s="4" t="s">
        <v>2</v>
      </c>
      <c r="B12" s="11">
        <v>15062150</v>
      </c>
      <c r="C12" s="11">
        <v>13145890</v>
      </c>
      <c r="D12" s="11">
        <v>11375780</v>
      </c>
      <c r="E12" s="11">
        <v>9833800</v>
      </c>
      <c r="F12" s="11">
        <v>9376890</v>
      </c>
      <c r="G12" s="11">
        <v>9081760</v>
      </c>
    </row>
    <row r="13" spans="1:7" ht="12.75">
      <c r="A13" s="4" t="s">
        <v>3</v>
      </c>
      <c r="B13" s="11">
        <v>15802482</v>
      </c>
      <c r="C13" s="11">
        <v>16190031</v>
      </c>
      <c r="D13" s="11">
        <v>16570412</v>
      </c>
      <c r="E13" s="11">
        <v>17410933</v>
      </c>
      <c r="F13" s="11">
        <v>18102954</v>
      </c>
      <c r="G13" s="11">
        <v>19120435</v>
      </c>
    </row>
    <row r="14" spans="1:7" ht="12.75">
      <c r="A14" s="4" t="s">
        <v>4</v>
      </c>
      <c r="B14" s="11">
        <v>6533460</v>
      </c>
      <c r="C14" s="11">
        <v>5193032</v>
      </c>
      <c r="D14" s="11">
        <v>5051786</v>
      </c>
      <c r="E14" s="11">
        <v>8745619</v>
      </c>
      <c r="F14" s="11">
        <v>9785708</v>
      </c>
      <c r="G14" s="11">
        <v>5713442</v>
      </c>
    </row>
    <row r="15" spans="1:7" ht="12.75">
      <c r="A15" s="4" t="s">
        <v>11</v>
      </c>
      <c r="B15" s="11"/>
      <c r="C15" s="11"/>
      <c r="D15" s="11"/>
      <c r="E15" s="11"/>
      <c r="F15" s="11"/>
      <c r="G15" s="11">
        <v>20887</v>
      </c>
    </row>
    <row r="16" spans="1:7" ht="12.75">
      <c r="A16" s="4" t="s">
        <v>5</v>
      </c>
      <c r="B16" s="9">
        <f aca="true" t="shared" si="0" ref="B16:G16">SUM(B11:B15)</f>
        <v>730404157</v>
      </c>
      <c r="C16" s="5">
        <f t="shared" si="0"/>
        <v>738566097</v>
      </c>
      <c r="D16" s="9">
        <f t="shared" si="0"/>
        <v>738866686</v>
      </c>
      <c r="E16" s="9">
        <f t="shared" si="0"/>
        <v>741328444</v>
      </c>
      <c r="F16" s="9">
        <f t="shared" si="0"/>
        <v>751918095</v>
      </c>
      <c r="G16" s="9">
        <f t="shared" si="0"/>
        <v>771751347</v>
      </c>
    </row>
    <row r="17" spans="1:7" ht="12.75">
      <c r="A17" s="4" t="s">
        <v>6</v>
      </c>
      <c r="B17" s="11">
        <v>234123040</v>
      </c>
      <c r="C17" s="11">
        <v>231572300</v>
      </c>
      <c r="D17" s="11">
        <v>234433419</v>
      </c>
      <c r="E17" s="11">
        <v>227945673</v>
      </c>
      <c r="F17" s="11">
        <v>225884401</v>
      </c>
      <c r="G17" s="11">
        <v>230334855</v>
      </c>
    </row>
    <row r="18" spans="1:7" ht="12.75">
      <c r="A18" s="4" t="s">
        <v>18</v>
      </c>
      <c r="B18" s="11"/>
      <c r="C18" s="11"/>
      <c r="D18" s="11"/>
      <c r="E18" s="11"/>
      <c r="F18" s="11"/>
      <c r="G18" s="11"/>
    </row>
    <row r="19" spans="1:10" ht="12.75">
      <c r="A19" s="4" t="s">
        <v>7</v>
      </c>
      <c r="B19" s="9">
        <f aca="true" t="shared" si="1" ref="B19:G19">B16-B17+B18</f>
        <v>496281117</v>
      </c>
      <c r="C19" s="5">
        <f t="shared" si="1"/>
        <v>506993797</v>
      </c>
      <c r="D19" s="9">
        <f t="shared" si="1"/>
        <v>504433267</v>
      </c>
      <c r="E19" s="9">
        <f t="shared" si="1"/>
        <v>513382771</v>
      </c>
      <c r="F19" s="9">
        <f t="shared" si="1"/>
        <v>526033694</v>
      </c>
      <c r="G19" s="9">
        <f t="shared" si="1"/>
        <v>541416492</v>
      </c>
      <c r="J19" s="29"/>
    </row>
    <row r="20" spans="1:7" ht="12.75">
      <c r="A20" s="4"/>
      <c r="B20" s="12"/>
      <c r="C20" s="4"/>
      <c r="D20" s="12"/>
      <c r="E20" s="12"/>
      <c r="F20" s="12"/>
      <c r="G20" s="12"/>
    </row>
    <row r="21" spans="1:7" ht="12.75">
      <c r="A21" s="4" t="s">
        <v>8</v>
      </c>
      <c r="B21" s="13">
        <v>14.46</v>
      </c>
      <c r="C21" s="13">
        <v>14.46</v>
      </c>
      <c r="D21" s="13">
        <v>14.63</v>
      </c>
      <c r="E21" s="13">
        <v>14.93</v>
      </c>
      <c r="F21" s="13">
        <v>14.932</v>
      </c>
      <c r="G21" s="13">
        <v>15.022</v>
      </c>
    </row>
    <row r="22" spans="1:7" ht="12.75">
      <c r="A22" s="4" t="s">
        <v>9</v>
      </c>
      <c r="B22" s="13">
        <v>1.9</v>
      </c>
      <c r="C22" s="13">
        <v>1.9</v>
      </c>
      <c r="D22" s="13">
        <v>2.07</v>
      </c>
      <c r="E22" s="13">
        <v>2.37</v>
      </c>
      <c r="F22" s="13">
        <v>2.38</v>
      </c>
      <c r="G22" s="13">
        <v>2.47</v>
      </c>
    </row>
    <row r="23" spans="1:7" ht="12.75">
      <c r="A23" s="4" t="s">
        <v>10</v>
      </c>
      <c r="B23" s="23">
        <f aca="true" t="shared" si="2" ref="B23:G23">B21-B22</f>
        <v>12.56</v>
      </c>
      <c r="C23" s="23">
        <f t="shared" si="2"/>
        <v>12.56</v>
      </c>
      <c r="D23" s="14">
        <f t="shared" si="2"/>
        <v>12.56</v>
      </c>
      <c r="E23" s="14">
        <f t="shared" si="2"/>
        <v>12.559999999999999</v>
      </c>
      <c r="F23" s="14">
        <f t="shared" si="2"/>
        <v>12.552</v>
      </c>
      <c r="G23" s="14">
        <f t="shared" si="2"/>
        <v>12.552</v>
      </c>
    </row>
    <row r="24" spans="1:7" ht="12.75">
      <c r="A24" s="4"/>
      <c r="B24" s="12"/>
      <c r="C24" s="4"/>
      <c r="D24" s="4"/>
      <c r="E24" s="4"/>
      <c r="F24" s="4"/>
      <c r="G24" s="4"/>
    </row>
    <row r="25" spans="1:7" ht="12.75">
      <c r="A25" s="4" t="s">
        <v>15</v>
      </c>
      <c r="B25" s="10">
        <f aca="true" t="shared" si="3" ref="B25:G25">B19*B23/1000</f>
        <v>6233290.82952</v>
      </c>
      <c r="C25" s="6">
        <f t="shared" si="3"/>
        <v>6367842.09032</v>
      </c>
      <c r="D25" s="6">
        <f t="shared" si="3"/>
        <v>6335681.833520001</v>
      </c>
      <c r="E25" s="6">
        <f t="shared" si="3"/>
        <v>6448087.603759999</v>
      </c>
      <c r="F25" s="6">
        <f t="shared" si="3"/>
        <v>6602774.927087999</v>
      </c>
      <c r="G25" s="6">
        <f t="shared" si="3"/>
        <v>6795859.807584</v>
      </c>
    </row>
    <row r="26" spans="1:7" ht="12.75">
      <c r="A26" s="4"/>
      <c r="B26" s="21"/>
      <c r="C26" s="7"/>
      <c r="D26" s="7"/>
      <c r="E26" s="7"/>
      <c r="F26" s="7"/>
      <c r="G26" s="7"/>
    </row>
    <row r="27" spans="1:7" ht="12.75">
      <c r="A27" s="4" t="s">
        <v>16</v>
      </c>
      <c r="B27" s="24">
        <v>111584</v>
      </c>
      <c r="C27" s="24">
        <f>C25-B25</f>
        <v>134551.26080000028</v>
      </c>
      <c r="D27" s="24">
        <f>D25-C25</f>
        <v>-32160.256799999624</v>
      </c>
      <c r="E27" s="24">
        <f>E25-D25</f>
        <v>112405.77023999859</v>
      </c>
      <c r="F27" s="24">
        <f>F25-E25</f>
        <v>154687.32332799956</v>
      </c>
      <c r="G27" s="6">
        <f>G25-F25</f>
        <v>193084.88049600087</v>
      </c>
    </row>
    <row r="28" spans="1:7" ht="12.75">
      <c r="A28" s="4" t="s">
        <v>17</v>
      </c>
      <c r="B28" s="22">
        <v>-0.0089</v>
      </c>
      <c r="C28" s="8">
        <f>C27/B25</f>
        <v>0.021585910954577025</v>
      </c>
      <c r="D28" s="8">
        <f>D27/C25</f>
        <v>-0.005050416819991133</v>
      </c>
      <c r="E28" s="8">
        <f>E27/D25</f>
        <v>0.017741700608338122</v>
      </c>
      <c r="F28" s="8">
        <f>F27/E25</f>
        <v>0.023989643570878058</v>
      </c>
      <c r="G28" s="8">
        <f>G27/F25</f>
        <v>0.029242989898666208</v>
      </c>
    </row>
    <row r="29" spans="1:7" ht="13.5" thickBot="1">
      <c r="A29" s="20"/>
      <c r="B29" s="2"/>
      <c r="C29" s="2"/>
      <c r="D29" s="2"/>
      <c r="E29" s="2"/>
      <c r="F29" s="2"/>
      <c r="G29" s="26"/>
    </row>
    <row r="30" spans="1:7" ht="13.5" thickBot="1">
      <c r="A30" s="15" t="s">
        <v>13</v>
      </c>
      <c r="B30" s="16">
        <v>2018</v>
      </c>
      <c r="C30" s="16">
        <v>2019</v>
      </c>
      <c r="D30" s="16">
        <v>2020</v>
      </c>
      <c r="E30" s="16">
        <v>2021</v>
      </c>
      <c r="F30" s="16">
        <v>2022</v>
      </c>
      <c r="G30" s="15">
        <v>2023</v>
      </c>
    </row>
    <row r="31" spans="1:7" ht="12.75">
      <c r="A31" s="4" t="s">
        <v>14</v>
      </c>
      <c r="B31" s="5">
        <f aca="true" t="shared" si="4" ref="B31:G31">B19</f>
        <v>496281117</v>
      </c>
      <c r="C31" s="5">
        <f>C19</f>
        <v>506993797</v>
      </c>
      <c r="D31" s="5">
        <f>D19</f>
        <v>504433267</v>
      </c>
      <c r="E31" s="9">
        <f t="shared" si="4"/>
        <v>513382771</v>
      </c>
      <c r="F31" s="9">
        <f t="shared" si="4"/>
        <v>526033694</v>
      </c>
      <c r="G31" s="9">
        <f t="shared" si="4"/>
        <v>541416492</v>
      </c>
    </row>
    <row r="32" spans="1:7" ht="12.75">
      <c r="A32" s="4" t="s">
        <v>15</v>
      </c>
      <c r="B32" s="6">
        <f aca="true" t="shared" si="5" ref="B32:G32">B25</f>
        <v>6233290.82952</v>
      </c>
      <c r="C32" s="6">
        <f t="shared" si="5"/>
        <v>6367842.09032</v>
      </c>
      <c r="D32" s="6">
        <f t="shared" si="5"/>
        <v>6335681.833520001</v>
      </c>
      <c r="E32" s="10">
        <f t="shared" si="5"/>
        <v>6448087.603759999</v>
      </c>
      <c r="F32" s="10">
        <f t="shared" si="5"/>
        <v>6602774.927087999</v>
      </c>
      <c r="G32" s="10">
        <f t="shared" si="5"/>
        <v>6795859.807584</v>
      </c>
    </row>
    <row r="33" spans="1:7" ht="12.75">
      <c r="A33" s="4" t="s">
        <v>16</v>
      </c>
      <c r="B33" s="25">
        <f>B27</f>
        <v>111584</v>
      </c>
      <c r="C33" s="24">
        <f>C32-B32</f>
        <v>134551.26080000028</v>
      </c>
      <c r="D33" s="24">
        <f>D32-C32</f>
        <v>-32160.256799999624</v>
      </c>
      <c r="E33" s="24">
        <f>E32-D32</f>
        <v>112405.77023999859</v>
      </c>
      <c r="F33" s="24">
        <f>F32-E32</f>
        <v>154687.32332799956</v>
      </c>
      <c r="G33" s="24">
        <f>G32-F32</f>
        <v>193084.88049600087</v>
      </c>
    </row>
    <row r="34" spans="1:7" ht="12.75">
      <c r="A34" s="4" t="s">
        <v>17</v>
      </c>
      <c r="B34" s="22">
        <f>B28</f>
        <v>-0.0089</v>
      </c>
      <c r="C34" s="8">
        <f>C33/B32</f>
        <v>0.021585910954577025</v>
      </c>
      <c r="D34" s="8">
        <f>D33/C32</f>
        <v>-0.005050416819991133</v>
      </c>
      <c r="E34" s="8">
        <f>E33/D32</f>
        <v>0.017741700608338122</v>
      </c>
      <c r="F34" s="8">
        <f>F33/E32</f>
        <v>0.023989643570878058</v>
      </c>
      <c r="G34" s="8">
        <f>G33/F32</f>
        <v>0.029242989898666208</v>
      </c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6">
    <mergeCell ref="A1:G1"/>
    <mergeCell ref="A3:G3"/>
    <mergeCell ref="A4:G4"/>
    <mergeCell ref="A5:G5"/>
    <mergeCell ref="A6:G6"/>
    <mergeCell ref="A8:G8"/>
  </mergeCells>
  <conditionalFormatting sqref="B31:G32 B16:G16 B19:G19 B25:G25 C33:G34 F27:G28 C28:E28 B23:G23 B27:E27">
    <cfRule type="cellIs" priority="1" dxfId="0" operator="notEqual" stopIfTrue="1">
      <formula>0</formula>
    </cfRule>
  </conditionalFormatting>
  <printOptions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 Employee</dc:creator>
  <cp:keywords/>
  <dc:description/>
  <cp:lastModifiedBy>Worth Commission</cp:lastModifiedBy>
  <cp:lastPrinted>2023-07-26T18:13:03Z</cp:lastPrinted>
  <dcterms:created xsi:type="dcterms:W3CDTF">2002-01-10T17:12:50Z</dcterms:created>
  <dcterms:modified xsi:type="dcterms:W3CDTF">2023-07-28T20:29:01Z</dcterms:modified>
  <cp:category/>
  <cp:version/>
  <cp:contentType/>
  <cp:contentStatus/>
</cp:coreProperties>
</file>